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<sst xmlns="http://schemas.openxmlformats.org/spreadsheetml/2006/main" count="70" uniqueCount="50">
  <si>
    <t>Math 50</t>
  </si>
  <si>
    <t>Math 51</t>
  </si>
  <si>
    <t>Math 61, 71</t>
  </si>
  <si>
    <t>ESL</t>
  </si>
  <si>
    <t>English 67</t>
  </si>
  <si>
    <t>English 68</t>
  </si>
  <si>
    <t>English 1A</t>
  </si>
  <si>
    <t>Math</t>
  </si>
  <si>
    <t>Total</t>
  </si>
  <si>
    <t>Mt. SAC Math Placement Test</t>
  </si>
  <si>
    <t>Intermediate Algebra Placement Test</t>
  </si>
  <si>
    <t>Not Qualify</t>
  </si>
  <si>
    <t>College Level Math Placement Test</t>
  </si>
  <si>
    <t>Math 100, 110, 120, 130, 150, 160</t>
  </si>
  <si>
    <t>English</t>
  </si>
  <si>
    <t>Calculus Placement Test</t>
  </si>
  <si>
    <t>Reading (DRP)</t>
  </si>
  <si>
    <t>READ 70</t>
  </si>
  <si>
    <t>READ 80</t>
  </si>
  <si>
    <t>READ 90</t>
  </si>
  <si>
    <t>READ 100</t>
  </si>
  <si>
    <t>LERN 81</t>
  </si>
  <si>
    <t>Math 140</t>
  </si>
  <si>
    <t>Math 140, 180</t>
  </si>
  <si>
    <t>2005 - 2006</t>
  </si>
  <si>
    <t>2006 - 2007</t>
  </si>
  <si>
    <t>2007 - 2008</t>
  </si>
  <si>
    <t>(July 1 - June 30)</t>
  </si>
  <si>
    <t>2004 - 2005</t>
  </si>
  <si>
    <t>2003 - 2004</t>
  </si>
  <si>
    <t>2002 - 2003</t>
  </si>
  <si>
    <t>Six Year Summary of Student Eligibility</t>
  </si>
  <si>
    <t>Reading (COMPASS/ESL)</t>
  </si>
  <si>
    <t>AmLa 31R</t>
  </si>
  <si>
    <t>AmLa 32R</t>
  </si>
  <si>
    <t>AmLa 33R</t>
  </si>
  <si>
    <t>AmLa 41W</t>
  </si>
  <si>
    <t>AmLa 42W</t>
  </si>
  <si>
    <t>AmLa 43W</t>
  </si>
  <si>
    <t>Recommend DRP</t>
  </si>
  <si>
    <t>N/A</t>
  </si>
  <si>
    <t>AmLa 52</t>
  </si>
  <si>
    <t>AmLa 55</t>
  </si>
  <si>
    <t>LERN 84, 85, 86</t>
  </si>
  <si>
    <t>LERN 48</t>
  </si>
  <si>
    <t>LERN 49</t>
  </si>
  <si>
    <t>Change in curriculum (Implemented AmLa 41W, 42W, 43W-5/24/2005)</t>
  </si>
  <si>
    <t>Change in curriculum (Implemented LERN 48, 49-9/10/2003)</t>
  </si>
  <si>
    <t>7/1/2003 - 1/31/2004</t>
  </si>
  <si>
    <t>11/5/2004 - 6/30/2005 (Revised cut-score - 3/10/2005)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</si>
</sst>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u val="single"/>
      <sz val="11"/>
      <name val="Arial"/>
      <family val="2"/>
    </font>
    <font>
      <sz val="6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3" fontId="0" fillId="0" borderId="1" xfId="0" applyNumberFormat="1" applyBorder="1" applyAlignment="1">
      <alignment horizontal="center"/>
    </xf>
    <xf numFmtId="3" fontId="1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left" vertical="center"/>
    </xf>
    <xf numFmtId="9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9" fontId="0" fillId="0" borderId="2" xfId="0" applyNumberFormat="1" applyBorder="1" applyAlignment="1">
      <alignment horizontal="right"/>
    </xf>
    <xf numFmtId="9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9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9" fontId="0" fillId="0" borderId="8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right"/>
    </xf>
    <xf numFmtId="9" fontId="0" fillId="0" borderId="11" xfId="0" applyNumberFormat="1" applyBorder="1" applyAlignment="1">
      <alignment horizontal="right"/>
    </xf>
    <xf numFmtId="9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9" fontId="0" fillId="0" borderId="13" xfId="0" applyNumberForma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9" fontId="0" fillId="0" borderId="1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0" fillId="0" borderId="15" xfId="0" applyNumberFormat="1" applyBorder="1" applyAlignment="1">
      <alignment horizontal="right"/>
    </xf>
    <xf numFmtId="9" fontId="0" fillId="0" borderId="16" xfId="0" applyNumberFormat="1" applyBorder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85" zoomScaleNormal="85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0" sqref="Q20"/>
    </sheetView>
  </sheetViews>
  <sheetFormatPr defaultColWidth="9.140625" defaultRowHeight="15.75" customHeight="1"/>
  <cols>
    <col min="1" max="1" width="36.7109375" style="4" bestFit="1" customWidth="1"/>
    <col min="2" max="2" width="6.421875" style="6" customWidth="1"/>
    <col min="3" max="3" width="6.421875" style="2" customWidth="1"/>
    <col min="4" max="4" width="8.421875" style="2" bestFit="1" customWidth="1"/>
    <col min="5" max="5" width="6.421875" style="6" customWidth="1"/>
    <col min="6" max="6" width="6.421875" style="2" customWidth="1"/>
    <col min="7" max="7" width="6.421875" style="6" customWidth="1"/>
    <col min="8" max="8" width="6.421875" style="2" customWidth="1"/>
    <col min="9" max="9" width="9.8515625" style="2" customWidth="1"/>
    <col min="10" max="10" width="6.421875" style="6" customWidth="1"/>
    <col min="11" max="11" width="6.421875" style="2" customWidth="1"/>
    <col min="12" max="12" width="6.421875" style="6" customWidth="1"/>
    <col min="13" max="13" width="6.421875" style="2" customWidth="1"/>
    <col min="14" max="14" width="6.421875" style="6" customWidth="1"/>
    <col min="15" max="15" width="6.421875" style="2" customWidth="1"/>
    <col min="16" max="18" width="9.140625" style="3" customWidth="1"/>
  </cols>
  <sheetData>
    <row r="1" spans="1:9" ht="30" customHeight="1">
      <c r="A1" s="52" t="s">
        <v>31</v>
      </c>
      <c r="B1" s="52"/>
      <c r="C1" s="52"/>
      <c r="D1" s="52"/>
      <c r="E1" s="52"/>
      <c r="F1" s="52"/>
      <c r="G1" s="52"/>
      <c r="H1" s="52"/>
      <c r="I1" s="7"/>
    </row>
    <row r="2" spans="1:15" ht="15.75" customHeight="1">
      <c r="A2" s="7"/>
      <c r="B2" s="7"/>
      <c r="C2" s="13"/>
      <c r="D2" s="13"/>
      <c r="E2" s="7"/>
      <c r="F2" s="13"/>
      <c r="G2" s="7"/>
      <c r="H2" s="13"/>
      <c r="I2" s="13"/>
      <c r="J2" s="7"/>
      <c r="K2" s="13"/>
      <c r="L2" s="7"/>
      <c r="M2" s="13"/>
      <c r="N2" s="7"/>
      <c r="O2" s="13"/>
    </row>
    <row r="3" spans="1:15" ht="15.75" customHeight="1">
      <c r="A3" s="7"/>
      <c r="B3" s="7"/>
      <c r="C3" s="13"/>
      <c r="D3" s="13"/>
      <c r="E3" s="7"/>
      <c r="F3" s="13"/>
      <c r="G3" s="7"/>
      <c r="H3" s="13"/>
      <c r="I3" s="13"/>
      <c r="J3" s="7"/>
      <c r="K3" s="13"/>
      <c r="L3" s="7"/>
      <c r="M3" s="13"/>
      <c r="N3" s="7"/>
      <c r="O3" s="13"/>
    </row>
    <row r="5" spans="1:20" s="1" customFormat="1" ht="23.25" customHeight="1">
      <c r="A5" s="45" t="s">
        <v>27</v>
      </c>
      <c r="B5" s="53" t="s">
        <v>30</v>
      </c>
      <c r="C5" s="54"/>
      <c r="D5" s="28"/>
      <c r="E5" s="50" t="s">
        <v>29</v>
      </c>
      <c r="F5" s="51"/>
      <c r="G5" s="53" t="s">
        <v>28</v>
      </c>
      <c r="H5" s="54"/>
      <c r="I5" s="28"/>
      <c r="J5" s="50" t="s">
        <v>24</v>
      </c>
      <c r="K5" s="51"/>
      <c r="L5" s="55" t="s">
        <v>25</v>
      </c>
      <c r="M5" s="56"/>
      <c r="N5" s="50" t="s">
        <v>26</v>
      </c>
      <c r="O5" s="51"/>
      <c r="P5" s="3"/>
      <c r="Q5" s="3"/>
      <c r="R5" s="3"/>
      <c r="S5" s="3"/>
      <c r="T5" s="3"/>
    </row>
    <row r="6" spans="1:20" ht="15.75" customHeight="1">
      <c r="A6" s="42" t="s">
        <v>7</v>
      </c>
      <c r="B6" s="11"/>
      <c r="C6" s="14"/>
      <c r="D6" s="29"/>
      <c r="E6" s="11"/>
      <c r="F6" s="14"/>
      <c r="G6" s="11"/>
      <c r="H6" s="14"/>
      <c r="I6" s="29"/>
      <c r="J6" s="11"/>
      <c r="K6" s="14"/>
      <c r="L6" s="11"/>
      <c r="M6" s="14"/>
      <c r="N6" s="11"/>
      <c r="O6" s="14"/>
      <c r="S6" s="3"/>
      <c r="T6" s="3"/>
    </row>
    <row r="7" spans="2:20" ht="33.75" customHeight="1">
      <c r="B7" s="11"/>
      <c r="C7" s="14"/>
      <c r="D7" s="29"/>
      <c r="E7" s="46" t="s">
        <v>47</v>
      </c>
      <c r="F7" s="47"/>
      <c r="G7" s="48"/>
      <c r="H7" s="49"/>
      <c r="I7" s="29"/>
      <c r="J7" s="11"/>
      <c r="K7" s="14"/>
      <c r="L7" s="11"/>
      <c r="M7" s="14"/>
      <c r="N7" s="11"/>
      <c r="O7" s="14"/>
      <c r="S7" s="3"/>
      <c r="T7" s="3"/>
    </row>
    <row r="8" spans="1:20" ht="15.75" customHeight="1">
      <c r="A8" s="12" t="s">
        <v>9</v>
      </c>
      <c r="B8" s="11"/>
      <c r="C8" s="15"/>
      <c r="D8" s="30"/>
      <c r="E8" s="11"/>
      <c r="F8" s="15"/>
      <c r="G8" s="11"/>
      <c r="H8" s="15"/>
      <c r="I8" s="30"/>
      <c r="J8" s="11"/>
      <c r="K8" s="15"/>
      <c r="L8" s="11"/>
      <c r="M8" s="15"/>
      <c r="N8" s="11"/>
      <c r="O8" s="15"/>
      <c r="S8" s="3"/>
      <c r="T8" s="3"/>
    </row>
    <row r="9" spans="1:20" ht="15.75" customHeight="1">
      <c r="A9" s="8"/>
      <c r="B9" s="16"/>
      <c r="C9" s="18"/>
      <c r="D9" s="8" t="s">
        <v>44</v>
      </c>
      <c r="E9" s="16">
        <v>964</v>
      </c>
      <c r="F9" s="18">
        <f>E9/E13</f>
        <v>0.11459819305753685</v>
      </c>
      <c r="G9" s="16">
        <v>891</v>
      </c>
      <c r="H9" s="18">
        <f>G9/G13</f>
        <v>0.11538461538461539</v>
      </c>
      <c r="I9" s="31"/>
      <c r="J9" s="16">
        <v>772</v>
      </c>
      <c r="K9" s="18">
        <f>J9/J13</f>
        <v>0.10939492702281423</v>
      </c>
      <c r="L9" s="16">
        <v>795</v>
      </c>
      <c r="M9" s="18">
        <f>L9/L13</f>
        <v>0.09643377001455604</v>
      </c>
      <c r="N9" s="16">
        <v>865</v>
      </c>
      <c r="O9" s="18">
        <f>N9/N13</f>
        <v>0.09719101123595505</v>
      </c>
      <c r="S9" s="3"/>
      <c r="T9" s="3"/>
    </row>
    <row r="10" spans="1:20" ht="15.75" customHeight="1">
      <c r="A10" s="8" t="s">
        <v>43</v>
      </c>
      <c r="B10" s="16">
        <v>3252</v>
      </c>
      <c r="C10" s="18">
        <f>B10/B13</f>
        <v>0.32653880911738126</v>
      </c>
      <c r="D10" s="8" t="s">
        <v>45</v>
      </c>
      <c r="E10" s="16">
        <v>4312</v>
      </c>
      <c r="F10" s="18">
        <f>E10/E13</f>
        <v>0.5126010461245839</v>
      </c>
      <c r="G10" s="16">
        <v>3709</v>
      </c>
      <c r="H10" s="18">
        <f>G10/G13</f>
        <v>0.48031598031598033</v>
      </c>
      <c r="I10" s="31"/>
      <c r="J10" s="16">
        <v>3442</v>
      </c>
      <c r="K10" s="18">
        <f>J10/J13</f>
        <v>0.48774266685560436</v>
      </c>
      <c r="L10" s="16">
        <v>3988</v>
      </c>
      <c r="M10" s="18">
        <f>L10/L13</f>
        <v>0.4837457544881126</v>
      </c>
      <c r="N10" s="16">
        <v>4394</v>
      </c>
      <c r="O10" s="18">
        <f>N10/N13</f>
        <v>0.4937078651685393</v>
      </c>
      <c r="S10" s="3"/>
      <c r="T10" s="3"/>
    </row>
    <row r="11" spans="1:20" ht="15.75" customHeight="1">
      <c r="A11" s="8" t="s">
        <v>0</v>
      </c>
      <c r="B11" s="16">
        <v>5110</v>
      </c>
      <c r="C11" s="18">
        <f>B11/B13</f>
        <v>0.5131037252736218</v>
      </c>
      <c r="D11" s="8" t="s">
        <v>0</v>
      </c>
      <c r="E11" s="16">
        <v>2467</v>
      </c>
      <c r="F11" s="18">
        <f>E11/E13</f>
        <v>0.2932715168806467</v>
      </c>
      <c r="G11" s="16">
        <v>2338</v>
      </c>
      <c r="H11" s="18">
        <f>G11/G13</f>
        <v>0.30277130277130276</v>
      </c>
      <c r="I11" s="31"/>
      <c r="J11" s="16">
        <v>2178</v>
      </c>
      <c r="K11" s="18">
        <f>J11/J13</f>
        <v>0.3086297293467479</v>
      </c>
      <c r="L11" s="16">
        <v>2658</v>
      </c>
      <c r="M11" s="18">
        <f>L11/L13</f>
        <v>0.32241630276564776</v>
      </c>
      <c r="N11" s="16">
        <v>2818</v>
      </c>
      <c r="O11" s="18">
        <f>N11/N13</f>
        <v>0.31662921348314604</v>
      </c>
      <c r="S11" s="3"/>
      <c r="T11" s="3"/>
    </row>
    <row r="12" spans="1:20" ht="15.75" customHeight="1">
      <c r="A12" s="8" t="s">
        <v>1</v>
      </c>
      <c r="B12" s="16">
        <v>1597</v>
      </c>
      <c r="C12" s="18">
        <f>B12/B13</f>
        <v>0.16035746560899689</v>
      </c>
      <c r="D12" s="8" t="s">
        <v>1</v>
      </c>
      <c r="E12" s="16">
        <v>669</v>
      </c>
      <c r="F12" s="18">
        <f>E12/E13</f>
        <v>0.07952924393723253</v>
      </c>
      <c r="G12" s="16">
        <v>784</v>
      </c>
      <c r="H12" s="18">
        <f>G12/G13</f>
        <v>0.10152810152810153</v>
      </c>
      <c r="I12" s="31"/>
      <c r="J12" s="16">
        <v>665</v>
      </c>
      <c r="K12" s="18">
        <f>J12/J13</f>
        <v>0.0942326767748335</v>
      </c>
      <c r="L12" s="16">
        <v>803</v>
      </c>
      <c r="M12" s="18">
        <f>L12/L13</f>
        <v>0.09740417273168366</v>
      </c>
      <c r="N12" s="16">
        <v>823</v>
      </c>
      <c r="O12" s="18">
        <f>N12/N13</f>
        <v>0.09247191011235956</v>
      </c>
      <c r="S12" s="3"/>
      <c r="T12" s="3"/>
    </row>
    <row r="13" spans="1:20" ht="15.75" customHeight="1" thickBot="1">
      <c r="A13" s="9" t="s">
        <v>8</v>
      </c>
      <c r="B13" s="16">
        <f>SUM(B9:B12)</f>
        <v>9959</v>
      </c>
      <c r="C13" s="18"/>
      <c r="D13" s="31"/>
      <c r="E13" s="43">
        <f>SUM(E9:E12)</f>
        <v>8412</v>
      </c>
      <c r="F13" s="44"/>
      <c r="G13" s="43">
        <f>SUM(G9:G12)</f>
        <v>7722</v>
      </c>
      <c r="H13" s="44"/>
      <c r="I13" s="31"/>
      <c r="J13" s="16">
        <f>SUM(J9:J12)</f>
        <v>7057</v>
      </c>
      <c r="K13" s="18"/>
      <c r="L13" s="16">
        <f>SUM(L9:L12)</f>
        <v>8244</v>
      </c>
      <c r="M13" s="18"/>
      <c r="N13" s="16">
        <f>SUM(N9:N12)</f>
        <v>8900</v>
      </c>
      <c r="O13" s="18"/>
      <c r="S13" s="3"/>
      <c r="T13" s="3"/>
    </row>
    <row r="14" spans="1:20" ht="37.5" customHeight="1">
      <c r="A14" s="5"/>
      <c r="B14" s="20"/>
      <c r="C14" s="21"/>
      <c r="D14" s="32"/>
      <c r="E14" s="46" t="s">
        <v>48</v>
      </c>
      <c r="F14" s="47"/>
      <c r="G14" s="46" t="s">
        <v>49</v>
      </c>
      <c r="H14" s="47"/>
      <c r="I14" s="32"/>
      <c r="J14" s="20"/>
      <c r="K14" s="21"/>
      <c r="L14" s="20"/>
      <c r="M14" s="21"/>
      <c r="N14" s="20"/>
      <c r="O14" s="21"/>
      <c r="S14" s="3"/>
      <c r="T14" s="3"/>
    </row>
    <row r="15" spans="1:20" ht="15.75" customHeight="1">
      <c r="A15" s="9" t="s">
        <v>10</v>
      </c>
      <c r="B15" s="16"/>
      <c r="C15" s="18"/>
      <c r="D15" s="31"/>
      <c r="E15" s="16"/>
      <c r="F15" s="18"/>
      <c r="G15" s="16"/>
      <c r="H15" s="18"/>
      <c r="I15" s="31"/>
      <c r="J15" s="16"/>
      <c r="K15" s="18"/>
      <c r="L15" s="16"/>
      <c r="M15" s="18"/>
      <c r="N15" s="16"/>
      <c r="O15" s="18"/>
      <c r="S15" s="3"/>
      <c r="T15" s="3"/>
    </row>
    <row r="16" spans="1:20" ht="15.75" customHeight="1">
      <c r="A16" s="9" t="s">
        <v>11</v>
      </c>
      <c r="B16" s="16">
        <v>1401</v>
      </c>
      <c r="C16" s="18">
        <f>B16/B18</f>
        <v>0.4218608852755194</v>
      </c>
      <c r="D16" s="31"/>
      <c r="E16" s="16">
        <v>884</v>
      </c>
      <c r="F16" s="18">
        <f>E16/E18</f>
        <v>0.4642857142857143</v>
      </c>
      <c r="G16" s="16">
        <v>1014</v>
      </c>
      <c r="H16" s="18">
        <f>G16/G18</f>
        <v>0.42533557046979864</v>
      </c>
      <c r="I16" s="31"/>
      <c r="J16" s="16">
        <v>2154</v>
      </c>
      <c r="K16" s="18">
        <f>J16/J18</f>
        <v>0.57409381663113</v>
      </c>
      <c r="L16" s="16">
        <v>2401</v>
      </c>
      <c r="M16" s="18">
        <f>L16/L18</f>
        <v>0.5622950819672131</v>
      </c>
      <c r="N16" s="16">
        <v>2773</v>
      </c>
      <c r="O16" s="18">
        <f>N16/N18</f>
        <v>0.5785520550803255</v>
      </c>
      <c r="S16" s="3"/>
      <c r="T16" s="3"/>
    </row>
    <row r="17" spans="1:20" ht="15.75" customHeight="1">
      <c r="A17" s="8" t="s">
        <v>2</v>
      </c>
      <c r="B17" s="16">
        <v>1920</v>
      </c>
      <c r="C17" s="18">
        <f>B17/B18</f>
        <v>0.5781391147244805</v>
      </c>
      <c r="D17" s="31"/>
      <c r="E17" s="16">
        <v>1020</v>
      </c>
      <c r="F17" s="18">
        <f>E17/E18</f>
        <v>0.5357142857142857</v>
      </c>
      <c r="G17" s="16">
        <v>1370</v>
      </c>
      <c r="H17" s="18">
        <f>G17/G18</f>
        <v>0.5746644295302014</v>
      </c>
      <c r="I17" s="31"/>
      <c r="J17" s="16">
        <v>1598</v>
      </c>
      <c r="K17" s="18">
        <f>J17/J18</f>
        <v>0.42590618336886993</v>
      </c>
      <c r="L17" s="16">
        <v>1869</v>
      </c>
      <c r="M17" s="18">
        <f>L17/L18</f>
        <v>0.4377049180327869</v>
      </c>
      <c r="N17" s="16">
        <v>2020</v>
      </c>
      <c r="O17" s="18">
        <f>N17/N18</f>
        <v>0.4214479449196745</v>
      </c>
      <c r="S17" s="3"/>
      <c r="T17" s="3"/>
    </row>
    <row r="18" spans="1:20" ht="15.75" customHeight="1" thickBot="1">
      <c r="A18" s="8" t="s">
        <v>8</v>
      </c>
      <c r="B18" s="16">
        <f>SUM(B16:B17)</f>
        <v>3321</v>
      </c>
      <c r="C18" s="18"/>
      <c r="D18" s="31"/>
      <c r="E18" s="16">
        <f>SUM(E16:E17)</f>
        <v>1904</v>
      </c>
      <c r="F18" s="18"/>
      <c r="G18" s="16">
        <f>SUM(G16:G17)</f>
        <v>2384</v>
      </c>
      <c r="H18" s="18"/>
      <c r="I18" s="31"/>
      <c r="J18" s="16">
        <f>SUM(J16:J17)</f>
        <v>3752</v>
      </c>
      <c r="K18" s="18"/>
      <c r="L18" s="16">
        <f>SUM(L16:L17)</f>
        <v>4270</v>
      </c>
      <c r="M18" s="18"/>
      <c r="N18" s="16">
        <f>SUM(N16:N17)</f>
        <v>4793</v>
      </c>
      <c r="O18" s="18"/>
      <c r="S18" s="3"/>
      <c r="T18" s="3"/>
    </row>
    <row r="19" spans="1:20" ht="15.75" customHeight="1">
      <c r="A19" s="8"/>
      <c r="B19" s="20"/>
      <c r="C19" s="21"/>
      <c r="D19" s="32"/>
      <c r="E19" s="20"/>
      <c r="F19" s="21"/>
      <c r="G19" s="20"/>
      <c r="H19" s="21"/>
      <c r="I19" s="32"/>
      <c r="J19" s="20"/>
      <c r="K19" s="21"/>
      <c r="L19" s="20"/>
      <c r="M19" s="21"/>
      <c r="N19" s="20"/>
      <c r="O19" s="21"/>
      <c r="S19" s="3"/>
      <c r="T19" s="3"/>
    </row>
    <row r="20" spans="1:20" ht="15.75" customHeight="1">
      <c r="A20" s="9" t="s">
        <v>12</v>
      </c>
      <c r="B20" s="16"/>
      <c r="C20" s="18"/>
      <c r="D20" s="31"/>
      <c r="E20" s="16"/>
      <c r="F20" s="18"/>
      <c r="G20" s="16"/>
      <c r="H20" s="18"/>
      <c r="I20" s="31"/>
      <c r="J20" s="16"/>
      <c r="K20" s="18"/>
      <c r="L20" s="16"/>
      <c r="M20" s="18"/>
      <c r="N20" s="16"/>
      <c r="O20" s="18"/>
      <c r="S20" s="3"/>
      <c r="T20" s="3"/>
    </row>
    <row r="21" spans="1:20" ht="15.75" customHeight="1">
      <c r="A21" s="9" t="s">
        <v>11</v>
      </c>
      <c r="B21" s="38">
        <v>802</v>
      </c>
      <c r="C21" s="26">
        <f>B21/B23</f>
        <v>0.3781235266383781</v>
      </c>
      <c r="D21" s="36"/>
      <c r="E21" s="38">
        <v>825</v>
      </c>
      <c r="F21" s="26">
        <f>E21/E23</f>
        <v>0.38970240906943787</v>
      </c>
      <c r="G21" s="25">
        <v>738</v>
      </c>
      <c r="H21" s="18">
        <f>G21/G23</f>
        <v>0.3678963110667996</v>
      </c>
      <c r="I21" s="31"/>
      <c r="J21" s="16">
        <v>759</v>
      </c>
      <c r="K21" s="18">
        <f>J21/J23</f>
        <v>0.3640287769784173</v>
      </c>
      <c r="L21" s="16">
        <v>888</v>
      </c>
      <c r="M21" s="18">
        <f>L21/L23</f>
        <v>0.3713927227101631</v>
      </c>
      <c r="N21" s="16">
        <v>1118</v>
      </c>
      <c r="O21" s="18">
        <f>N21/N23</f>
        <v>0.41904047976011993</v>
      </c>
      <c r="S21" s="3"/>
      <c r="T21" s="3"/>
    </row>
    <row r="22" spans="1:20" ht="15.75" customHeight="1">
      <c r="A22" s="9" t="s">
        <v>13</v>
      </c>
      <c r="B22" s="38">
        <v>1319</v>
      </c>
      <c r="C22" s="26">
        <f>B22/B23</f>
        <v>0.6218764733616219</v>
      </c>
      <c r="D22" s="36"/>
      <c r="E22" s="38">
        <v>1292</v>
      </c>
      <c r="F22" s="26">
        <f>E22/E23</f>
        <v>0.6102975909305621</v>
      </c>
      <c r="G22" s="25">
        <v>1268</v>
      </c>
      <c r="H22" s="18">
        <f>G22/G23</f>
        <v>0.6321036889332003</v>
      </c>
      <c r="I22" s="31"/>
      <c r="J22" s="16">
        <v>1326</v>
      </c>
      <c r="K22" s="18">
        <f>J22/J23</f>
        <v>0.6359712230215827</v>
      </c>
      <c r="L22" s="16">
        <v>1503</v>
      </c>
      <c r="M22" s="18">
        <f>L22/L23</f>
        <v>0.6286072772898369</v>
      </c>
      <c r="N22" s="16">
        <v>1550</v>
      </c>
      <c r="O22" s="18">
        <f>N22/N23</f>
        <v>0.5809595202398801</v>
      </c>
      <c r="S22" s="3"/>
      <c r="T22" s="3"/>
    </row>
    <row r="23" spans="1:20" ht="15.75" customHeight="1" thickBot="1">
      <c r="A23" s="10" t="s">
        <v>8</v>
      </c>
      <c r="B23" s="16">
        <f>SUM(B21:B22)</f>
        <v>2121</v>
      </c>
      <c r="C23" s="18"/>
      <c r="D23" s="31"/>
      <c r="E23" s="16">
        <f>SUM(E21:E22)</f>
        <v>2117</v>
      </c>
      <c r="F23" s="18"/>
      <c r="G23" s="16">
        <f>SUM(G21:G22)</f>
        <v>2006</v>
      </c>
      <c r="H23" s="18"/>
      <c r="I23" s="31"/>
      <c r="J23" s="16">
        <f>SUM(J21:J22)</f>
        <v>2085</v>
      </c>
      <c r="K23" s="18"/>
      <c r="L23" s="16">
        <f>SUM(L21:L22)</f>
        <v>2391</v>
      </c>
      <c r="M23" s="18"/>
      <c r="N23" s="16">
        <f>SUM(N21:N22)</f>
        <v>2668</v>
      </c>
      <c r="O23" s="18"/>
      <c r="S23" s="3"/>
      <c r="T23" s="3"/>
    </row>
    <row r="24" spans="1:20" ht="15.75" customHeight="1">
      <c r="A24" s="10"/>
      <c r="B24" s="20"/>
      <c r="C24" s="21"/>
      <c r="D24" s="32"/>
      <c r="E24" s="20"/>
      <c r="F24" s="21"/>
      <c r="G24" s="20"/>
      <c r="H24" s="21"/>
      <c r="I24" s="32"/>
      <c r="J24" s="20"/>
      <c r="K24" s="21"/>
      <c r="L24" s="20"/>
      <c r="M24" s="21"/>
      <c r="N24" s="20"/>
      <c r="O24" s="21"/>
      <c r="S24" s="3"/>
      <c r="T24" s="3"/>
    </row>
    <row r="25" spans="1:20" ht="15.75" customHeight="1">
      <c r="A25" s="9" t="s">
        <v>15</v>
      </c>
      <c r="B25" s="16"/>
      <c r="C25" s="18"/>
      <c r="D25" s="31"/>
      <c r="E25" s="16"/>
      <c r="F25" s="18"/>
      <c r="G25" s="16"/>
      <c r="H25" s="18"/>
      <c r="I25" s="31"/>
      <c r="J25" s="16"/>
      <c r="K25" s="18"/>
      <c r="L25" s="16"/>
      <c r="M25" s="18"/>
      <c r="N25" s="16"/>
      <c r="O25" s="18"/>
      <c r="S25" s="3"/>
      <c r="T25" s="3"/>
    </row>
    <row r="26" spans="1:20" ht="15.75" customHeight="1">
      <c r="A26" s="9" t="s">
        <v>11</v>
      </c>
      <c r="B26" s="38">
        <v>46</v>
      </c>
      <c r="C26" s="26">
        <f>B26/B29</f>
        <v>0.11246943765281174</v>
      </c>
      <c r="D26" s="40"/>
      <c r="E26" s="39">
        <v>56</v>
      </c>
      <c r="F26" s="26">
        <f>E26/E29</f>
        <v>0.16279069767441862</v>
      </c>
      <c r="G26" s="25">
        <v>29</v>
      </c>
      <c r="H26" s="18">
        <f>G26/G29</f>
        <v>0.08923076923076922</v>
      </c>
      <c r="I26" s="31"/>
      <c r="J26" s="16">
        <v>34</v>
      </c>
      <c r="K26" s="18">
        <f>J26/J29</f>
        <v>0.1021021021021021</v>
      </c>
      <c r="L26" s="16">
        <v>64</v>
      </c>
      <c r="M26" s="18">
        <f>L26/L29</f>
        <v>0.14883720930232558</v>
      </c>
      <c r="N26" s="16">
        <v>33</v>
      </c>
      <c r="O26" s="18">
        <f>N26/N29</f>
        <v>0.08661417322834646</v>
      </c>
      <c r="S26" s="3"/>
      <c r="T26" s="3"/>
    </row>
    <row r="27" spans="1:20" ht="15.75" customHeight="1">
      <c r="A27" s="9" t="s">
        <v>22</v>
      </c>
      <c r="B27" s="38">
        <v>35</v>
      </c>
      <c r="C27" s="26">
        <f>B27/B29</f>
        <v>0.08557457212713937</v>
      </c>
      <c r="D27" s="36"/>
      <c r="E27" s="38">
        <v>24</v>
      </c>
      <c r="F27" s="26">
        <f>E27/E29</f>
        <v>0.06976744186046512</v>
      </c>
      <c r="G27" s="25">
        <v>33</v>
      </c>
      <c r="H27" s="18">
        <f>G27/G29</f>
        <v>0.10153846153846154</v>
      </c>
      <c r="I27" s="31"/>
      <c r="J27" s="16">
        <v>37</v>
      </c>
      <c r="K27" s="18">
        <f>J27/J29</f>
        <v>0.1111111111111111</v>
      </c>
      <c r="L27" s="16">
        <v>35</v>
      </c>
      <c r="M27" s="18">
        <f>L27/L29</f>
        <v>0.08139534883720931</v>
      </c>
      <c r="N27" s="16">
        <v>24</v>
      </c>
      <c r="O27" s="18">
        <f>N27/N29</f>
        <v>0.06299212598425197</v>
      </c>
      <c r="S27" s="3"/>
      <c r="T27" s="3"/>
    </row>
    <row r="28" spans="1:20" ht="15.75" customHeight="1">
      <c r="A28" s="9" t="s">
        <v>23</v>
      </c>
      <c r="B28" s="38">
        <v>328</v>
      </c>
      <c r="C28" s="26">
        <f>B28/B29</f>
        <v>0.8019559902200489</v>
      </c>
      <c r="D28" s="36"/>
      <c r="E28" s="38">
        <v>264</v>
      </c>
      <c r="F28" s="26">
        <f>E28/E29</f>
        <v>0.7674418604651163</v>
      </c>
      <c r="G28" s="25">
        <v>263</v>
      </c>
      <c r="H28" s="18">
        <f>G28/G29</f>
        <v>0.8092307692307692</v>
      </c>
      <c r="I28" s="31"/>
      <c r="J28" s="16">
        <v>262</v>
      </c>
      <c r="K28" s="18">
        <f>J28/J29</f>
        <v>0.7867867867867868</v>
      </c>
      <c r="L28" s="16">
        <v>331</v>
      </c>
      <c r="M28" s="18">
        <f>L28/L29</f>
        <v>0.7697674418604651</v>
      </c>
      <c r="N28" s="16">
        <v>324</v>
      </c>
      <c r="O28" s="18">
        <f>N28/N29</f>
        <v>0.8503937007874016</v>
      </c>
      <c r="S28" s="3"/>
      <c r="T28" s="3"/>
    </row>
    <row r="29" spans="1:15" ht="15.75" customHeight="1" thickBot="1">
      <c r="A29" s="10" t="s">
        <v>8</v>
      </c>
      <c r="B29" s="16">
        <f>SUM(B26:B28)</f>
        <v>409</v>
      </c>
      <c r="C29" s="18"/>
      <c r="D29" s="31"/>
      <c r="E29" s="16">
        <f>SUM(E26:E28)</f>
        <v>344</v>
      </c>
      <c r="F29" s="18"/>
      <c r="G29" s="16">
        <f>SUM(G26:G28)</f>
        <v>325</v>
      </c>
      <c r="H29" s="18"/>
      <c r="I29" s="31"/>
      <c r="J29" s="16">
        <f>SUM(J26:J28)</f>
        <v>333</v>
      </c>
      <c r="K29" s="18"/>
      <c r="L29" s="16">
        <f>SUM(L26:L28)</f>
        <v>430</v>
      </c>
      <c r="M29" s="18"/>
      <c r="N29" s="16">
        <f>SUM(N26:N28)</f>
        <v>381</v>
      </c>
      <c r="O29" s="18"/>
    </row>
    <row r="30" spans="1:15" ht="15.75" customHeight="1" thickTop="1">
      <c r="A30" s="10"/>
      <c r="B30" s="22"/>
      <c r="C30" s="23"/>
      <c r="D30" s="33"/>
      <c r="E30" s="22"/>
      <c r="F30" s="23"/>
      <c r="G30" s="22"/>
      <c r="H30" s="23"/>
      <c r="I30" s="33"/>
      <c r="J30" s="22"/>
      <c r="K30" s="23"/>
      <c r="L30" s="22"/>
      <c r="M30" s="23"/>
      <c r="N30" s="22"/>
      <c r="O30" s="23"/>
    </row>
    <row r="31" spans="1:15" ht="35.25" customHeight="1">
      <c r="A31" s="41" t="s">
        <v>14</v>
      </c>
      <c r="B31" s="16"/>
      <c r="C31" s="18"/>
      <c r="D31" s="31"/>
      <c r="E31" s="16"/>
      <c r="F31" s="18"/>
      <c r="G31" s="46" t="s">
        <v>46</v>
      </c>
      <c r="H31" s="47"/>
      <c r="I31" s="31"/>
      <c r="J31" s="16"/>
      <c r="K31" s="18"/>
      <c r="L31" s="16"/>
      <c r="M31" s="18"/>
      <c r="N31" s="16"/>
      <c r="O31" s="18"/>
    </row>
    <row r="32" spans="1:15" ht="15.75" customHeight="1">
      <c r="A32" s="8" t="s">
        <v>3</v>
      </c>
      <c r="B32" s="16">
        <v>214</v>
      </c>
      <c r="C32" s="27">
        <f>B32/B40</f>
        <v>0.014242928452579035</v>
      </c>
      <c r="D32" s="34"/>
      <c r="E32" s="16">
        <v>215</v>
      </c>
      <c r="F32" s="27">
        <f>E32/E40</f>
        <v>0.014716955301526457</v>
      </c>
      <c r="G32" s="16">
        <v>135</v>
      </c>
      <c r="H32" s="27">
        <f>G32/G40</f>
        <v>0.01067278045695312</v>
      </c>
      <c r="I32" s="8" t="s">
        <v>3</v>
      </c>
      <c r="J32" s="16">
        <v>86</v>
      </c>
      <c r="K32" s="27">
        <f>J32/J40</f>
        <v>0.007137521786040335</v>
      </c>
      <c r="L32" s="16">
        <v>108</v>
      </c>
      <c r="M32" s="27">
        <f>L32/L40</f>
        <v>0.0076389871268920636</v>
      </c>
      <c r="N32" s="16">
        <v>82</v>
      </c>
      <c r="O32" s="27">
        <f>N32/N40</f>
        <v>0.0054239978833179</v>
      </c>
    </row>
    <row r="33" spans="1:15" ht="15.75" customHeight="1">
      <c r="A33" s="8" t="s">
        <v>41</v>
      </c>
      <c r="B33" s="16">
        <v>777</v>
      </c>
      <c r="C33" s="18">
        <f>B33/B40</f>
        <v>0.051713810316139766</v>
      </c>
      <c r="D33" s="31"/>
      <c r="E33" s="16">
        <v>569</v>
      </c>
      <c r="F33" s="18">
        <f>E33/E40</f>
        <v>0.03894859333287699</v>
      </c>
      <c r="G33" s="16">
        <v>464</v>
      </c>
      <c r="H33" s="18">
        <f>G33/G40</f>
        <v>0.03668274171871294</v>
      </c>
      <c r="I33" s="8" t="s">
        <v>36</v>
      </c>
      <c r="J33" s="16">
        <v>215</v>
      </c>
      <c r="K33" s="18">
        <f>J33/J40</f>
        <v>0.017843804465100838</v>
      </c>
      <c r="L33" s="16">
        <v>293</v>
      </c>
      <c r="M33" s="18">
        <f>L33/L40</f>
        <v>0.020724289149809026</v>
      </c>
      <c r="N33" s="16">
        <v>326</v>
      </c>
      <c r="O33" s="18">
        <f>N33/N40</f>
        <v>0.02156369890197116</v>
      </c>
    </row>
    <row r="34" spans="1:15" ht="15.75" customHeight="1">
      <c r="A34" s="8" t="s">
        <v>42</v>
      </c>
      <c r="B34" s="16">
        <v>552</v>
      </c>
      <c r="C34" s="18">
        <f>B34/B40</f>
        <v>0.036738768718801995</v>
      </c>
      <c r="D34" s="31"/>
      <c r="E34" s="16">
        <v>491</v>
      </c>
      <c r="F34" s="18">
        <f>E34/E40</f>
        <v>0.03360941885139298</v>
      </c>
      <c r="G34" s="16">
        <v>627</v>
      </c>
      <c r="H34" s="18">
        <f>G34/G40</f>
        <v>0.04956913590007115</v>
      </c>
      <c r="I34" s="8" t="s">
        <v>37</v>
      </c>
      <c r="J34" s="16">
        <v>559</v>
      </c>
      <c r="K34" s="18">
        <f>J34/J40</f>
        <v>0.04639389160926218</v>
      </c>
      <c r="L34" s="16">
        <v>694</v>
      </c>
      <c r="M34" s="18">
        <f>L34/L40</f>
        <v>0.04908756542651011</v>
      </c>
      <c r="N34" s="16">
        <v>697</v>
      </c>
      <c r="O34" s="18">
        <f>N34/N40</f>
        <v>0.04610398200820214</v>
      </c>
    </row>
    <row r="35" spans="2:15" ht="15.75" customHeight="1">
      <c r="B35" s="11"/>
      <c r="C35" s="30"/>
      <c r="D35" s="37"/>
      <c r="E35" s="11"/>
      <c r="G35" s="16"/>
      <c r="H35" s="18"/>
      <c r="I35" s="8" t="s">
        <v>38</v>
      </c>
      <c r="J35" s="16">
        <v>416</v>
      </c>
      <c r="K35" s="18">
        <f>J35/J40</f>
        <v>0.034525686778985806</v>
      </c>
      <c r="L35" s="16">
        <v>357</v>
      </c>
      <c r="M35" s="18">
        <f>L35/L40</f>
        <v>0.025251096336115435</v>
      </c>
      <c r="N35" s="16">
        <v>267</v>
      </c>
      <c r="O35" s="18">
        <f>N35/N40</f>
        <v>0.017661066278608282</v>
      </c>
    </row>
    <row r="36" spans="1:15" ht="15.75" customHeight="1">
      <c r="A36" s="8" t="s">
        <v>21</v>
      </c>
      <c r="B36" s="16">
        <v>2776</v>
      </c>
      <c r="C36" s="18">
        <f>B36/B40</f>
        <v>0.18475873544093177</v>
      </c>
      <c r="D36" s="31"/>
      <c r="E36" s="16">
        <v>2889</v>
      </c>
      <c r="F36" s="18">
        <f>E36/E40</f>
        <v>0.1977548086795811</v>
      </c>
      <c r="G36" s="16">
        <v>1993</v>
      </c>
      <c r="H36" s="18">
        <f>G36/G40</f>
        <v>0.1575618625978338</v>
      </c>
      <c r="I36" s="8" t="s">
        <v>21</v>
      </c>
      <c r="J36" s="16">
        <v>1380</v>
      </c>
      <c r="K36" s="18">
        <f>J36/J40</f>
        <v>0.11453232633413561</v>
      </c>
      <c r="L36" s="16">
        <v>2025</v>
      </c>
      <c r="M36" s="18">
        <f>L36/L40</f>
        <v>0.1432310086292262</v>
      </c>
      <c r="N36" s="16">
        <v>2182</v>
      </c>
      <c r="O36" s="18">
        <f>N36/N40</f>
        <v>0.14433126074877628</v>
      </c>
    </row>
    <row r="37" spans="1:15" ht="15.75" customHeight="1">
      <c r="A37" s="8" t="s">
        <v>4</v>
      </c>
      <c r="B37" s="16">
        <v>6485</v>
      </c>
      <c r="C37" s="18">
        <f>B37/B40</f>
        <v>0.43161397670549084</v>
      </c>
      <c r="D37" s="31"/>
      <c r="E37" s="16">
        <v>6453</v>
      </c>
      <c r="F37" s="18">
        <f>E37/E40</f>
        <v>0.44171401191046616</v>
      </c>
      <c r="G37" s="16">
        <v>5421</v>
      </c>
      <c r="H37" s="18">
        <f>G37/G40</f>
        <v>0.42857142857142855</v>
      </c>
      <c r="I37" s="8" t="s">
        <v>4</v>
      </c>
      <c r="J37" s="16">
        <v>5440</v>
      </c>
      <c r="K37" s="18">
        <f>J37/J40</f>
        <v>0.4514897501867375</v>
      </c>
      <c r="L37" s="16">
        <v>6548</v>
      </c>
      <c r="M37" s="18">
        <f>L37/L40</f>
        <v>0.4631489602489744</v>
      </c>
      <c r="N37" s="16">
        <v>7507</v>
      </c>
      <c r="O37" s="18">
        <f>N37/N40</f>
        <v>0.49656039158618864</v>
      </c>
    </row>
    <row r="38" spans="1:15" ht="15.75" customHeight="1">
      <c r="A38" s="8" t="s">
        <v>5</v>
      </c>
      <c r="B38" s="16">
        <v>3745</v>
      </c>
      <c r="C38" s="18">
        <f>B38/B40</f>
        <v>0.24925124792013312</v>
      </c>
      <c r="D38" s="31"/>
      <c r="E38" s="16">
        <v>3482</v>
      </c>
      <c r="F38" s="18">
        <f>E38/E40</f>
        <v>0.23834622492983776</v>
      </c>
      <c r="G38" s="16">
        <v>3494</v>
      </c>
      <c r="H38" s="18">
        <f>G38/G40</f>
        <v>0.27622736975254963</v>
      </c>
      <c r="I38" s="8" t="s">
        <v>5</v>
      </c>
      <c r="J38" s="16">
        <v>3397</v>
      </c>
      <c r="K38" s="18">
        <f>J38/J40</f>
        <v>0.28193211054859324</v>
      </c>
      <c r="L38" s="16">
        <v>3542</v>
      </c>
      <c r="M38" s="18">
        <f>L38/L40</f>
        <v>0.25053048521714527</v>
      </c>
      <c r="N38" s="16">
        <v>3629</v>
      </c>
      <c r="O38" s="18">
        <f>N38/N40</f>
        <v>0.24004497949464215</v>
      </c>
    </row>
    <row r="39" spans="1:15" ht="15.75" customHeight="1">
      <c r="A39" s="8" t="s">
        <v>6</v>
      </c>
      <c r="B39" s="16">
        <v>476</v>
      </c>
      <c r="C39" s="18">
        <f>B39/B40</f>
        <v>0.03168053244592346</v>
      </c>
      <c r="D39" s="31"/>
      <c r="E39" s="16">
        <v>510</v>
      </c>
      <c r="F39" s="18">
        <f>E39/E40</f>
        <v>0.03490998699431857</v>
      </c>
      <c r="G39" s="16">
        <v>515</v>
      </c>
      <c r="H39" s="18">
        <f>G39/G40</f>
        <v>0.040714681002450785</v>
      </c>
      <c r="I39" s="8" t="s">
        <v>6</v>
      </c>
      <c r="J39" s="16">
        <v>556</v>
      </c>
      <c r="K39" s="18">
        <f>J39/J40</f>
        <v>0.046144908291144496</v>
      </c>
      <c r="L39" s="16">
        <v>571</v>
      </c>
      <c r="M39" s="18">
        <f>L39/L40</f>
        <v>0.04038760786532749</v>
      </c>
      <c r="N39" s="16">
        <v>428</v>
      </c>
      <c r="O39" s="18">
        <f>N39/N40</f>
        <v>0.028310623098293426</v>
      </c>
    </row>
    <row r="40" spans="1:15" ht="15.75" customHeight="1" thickBot="1">
      <c r="A40" s="10" t="s">
        <v>8</v>
      </c>
      <c r="B40" s="16">
        <f>SUM(B32:B39)</f>
        <v>15025</v>
      </c>
      <c r="C40" s="18"/>
      <c r="D40" s="31"/>
      <c r="E40" s="16">
        <f>SUM(E32:E39)</f>
        <v>14609</v>
      </c>
      <c r="F40" s="18"/>
      <c r="G40" s="16">
        <f>SUM(G32:G39)</f>
        <v>12649</v>
      </c>
      <c r="H40" s="18"/>
      <c r="I40" s="31"/>
      <c r="J40" s="16">
        <f>SUM(J32:J39)</f>
        <v>12049</v>
      </c>
      <c r="K40" s="18"/>
      <c r="L40" s="16">
        <f>SUM(L32:L39)</f>
        <v>14138</v>
      </c>
      <c r="M40" s="18"/>
      <c r="N40" s="16">
        <f>SUM(N32:N39)</f>
        <v>15118</v>
      </c>
      <c r="O40" s="18"/>
    </row>
    <row r="41" spans="1:15" ht="15.75" customHeight="1" thickTop="1">
      <c r="A41" s="10"/>
      <c r="B41" s="22"/>
      <c r="C41" s="23"/>
      <c r="D41" s="33"/>
      <c r="E41" s="22"/>
      <c r="F41" s="23"/>
      <c r="G41" s="22"/>
      <c r="H41" s="23"/>
      <c r="I41" s="33"/>
      <c r="J41" s="22"/>
      <c r="K41" s="23"/>
      <c r="L41" s="22"/>
      <c r="M41" s="23"/>
      <c r="N41" s="22"/>
      <c r="O41" s="23"/>
    </row>
    <row r="42" spans="1:15" ht="15.75" customHeight="1">
      <c r="A42" s="41" t="s">
        <v>16</v>
      </c>
      <c r="B42" s="16"/>
      <c r="C42" s="18"/>
      <c r="D42" s="31"/>
      <c r="E42" s="16"/>
      <c r="F42" s="18"/>
      <c r="G42" s="16"/>
      <c r="H42" s="18"/>
      <c r="I42" s="31"/>
      <c r="J42" s="16"/>
      <c r="K42" s="18"/>
      <c r="L42" s="16"/>
      <c r="M42" s="18"/>
      <c r="N42" s="16"/>
      <c r="O42" s="18"/>
    </row>
    <row r="43" spans="1:15" ht="15.75" customHeight="1">
      <c r="A43" s="8" t="s">
        <v>17</v>
      </c>
      <c r="B43" s="16">
        <v>359</v>
      </c>
      <c r="C43" s="18">
        <f>B43/B47</f>
        <v>0.027018890644991345</v>
      </c>
      <c r="D43" s="31"/>
      <c r="E43" s="16">
        <v>321</v>
      </c>
      <c r="F43" s="18">
        <f>E43/E47</f>
        <v>0.025385527876631078</v>
      </c>
      <c r="G43" s="16">
        <v>275</v>
      </c>
      <c r="H43" s="18">
        <f>G43/G47</f>
        <v>0.02812436080998159</v>
      </c>
      <c r="I43" s="31"/>
      <c r="J43" s="16">
        <v>271</v>
      </c>
      <c r="K43" s="18">
        <f>J43/J47</f>
        <v>0.028925178781086563</v>
      </c>
      <c r="L43" s="16">
        <v>286</v>
      </c>
      <c r="M43" s="18">
        <f>L43/L47</f>
        <v>0.026945543621631807</v>
      </c>
      <c r="N43" s="16">
        <v>209</v>
      </c>
      <c r="O43" s="18">
        <f>N43/N47</f>
        <v>0.022163308589607637</v>
      </c>
    </row>
    <row r="44" spans="1:15" ht="15.75" customHeight="1">
      <c r="A44" s="8" t="s">
        <v>18</v>
      </c>
      <c r="B44" s="16">
        <v>2579</v>
      </c>
      <c r="C44" s="18">
        <f>B44/B47</f>
        <v>0.19409949574772334</v>
      </c>
      <c r="D44" s="31"/>
      <c r="E44" s="16">
        <v>2333</v>
      </c>
      <c r="F44" s="18">
        <f>E44/E47</f>
        <v>0.1844998022933966</v>
      </c>
      <c r="G44" s="16">
        <v>1937</v>
      </c>
      <c r="H44" s="18">
        <f>G44/G47</f>
        <v>0.1980977705052158</v>
      </c>
      <c r="I44" s="31"/>
      <c r="J44" s="16">
        <v>1801</v>
      </c>
      <c r="K44" s="18">
        <f>J44/J47</f>
        <v>0.19222969367061585</v>
      </c>
      <c r="L44" s="16">
        <v>2075</v>
      </c>
      <c r="M44" s="18">
        <f>L44/L47</f>
        <v>0.19549651403806292</v>
      </c>
      <c r="N44" s="16">
        <v>1625</v>
      </c>
      <c r="O44" s="18">
        <f>N44/N47</f>
        <v>0.172322375397667</v>
      </c>
    </row>
    <row r="45" spans="1:15" ht="15.75" customHeight="1">
      <c r="A45" s="8" t="s">
        <v>19</v>
      </c>
      <c r="B45" s="16">
        <v>4644</v>
      </c>
      <c r="C45" s="18">
        <f>B45/B47</f>
        <v>0.34951456310679613</v>
      </c>
      <c r="D45" s="31"/>
      <c r="E45" s="16">
        <v>4329</v>
      </c>
      <c r="F45" s="18">
        <f>E45/E47</f>
        <v>0.3423487544483986</v>
      </c>
      <c r="G45" s="16">
        <v>3273</v>
      </c>
      <c r="H45" s="18">
        <f>G45/G47</f>
        <v>0.33473102884025363</v>
      </c>
      <c r="I45" s="31"/>
      <c r="J45" s="16">
        <v>3373</v>
      </c>
      <c r="K45" s="18">
        <f>J45/J47</f>
        <v>0.36001707759632834</v>
      </c>
      <c r="L45" s="16">
        <v>3834</v>
      </c>
      <c r="M45" s="18">
        <f>L45/L47</f>
        <v>0.36122102882984736</v>
      </c>
      <c r="N45" s="16">
        <v>3179</v>
      </c>
      <c r="O45" s="18">
        <f>N45/N47</f>
        <v>0.3371155885471898</v>
      </c>
    </row>
    <row r="46" spans="1:15" ht="15.75" customHeight="1">
      <c r="A46" s="8" t="s">
        <v>20</v>
      </c>
      <c r="B46" s="16">
        <v>5705</v>
      </c>
      <c r="C46" s="18">
        <f>B46/B47</f>
        <v>0.4293670505004892</v>
      </c>
      <c r="D46" s="31"/>
      <c r="E46" s="16">
        <v>5662</v>
      </c>
      <c r="F46" s="18">
        <f>E46/E47</f>
        <v>0.44776591538157373</v>
      </c>
      <c r="G46" s="16">
        <v>4293</v>
      </c>
      <c r="H46" s="18">
        <f>G46/G47</f>
        <v>0.439046839844549</v>
      </c>
      <c r="I46" s="31"/>
      <c r="J46" s="16">
        <v>3924</v>
      </c>
      <c r="K46" s="18">
        <f>J46/J47</f>
        <v>0.41882804995196926</v>
      </c>
      <c r="L46" s="16">
        <v>4419</v>
      </c>
      <c r="M46" s="18">
        <f>L46/L47</f>
        <v>0.4163369135104579</v>
      </c>
      <c r="N46" s="16">
        <v>4417</v>
      </c>
      <c r="O46" s="18">
        <f>N46/N47</f>
        <v>0.4683987274655355</v>
      </c>
    </row>
    <row r="47" spans="1:15" ht="15.75" customHeight="1" thickBot="1">
      <c r="A47" s="10" t="s">
        <v>8</v>
      </c>
      <c r="B47" s="16">
        <f>SUM(B43:B46)</f>
        <v>13287</v>
      </c>
      <c r="C47" s="18"/>
      <c r="D47" s="31"/>
      <c r="E47" s="16">
        <f>SUM(E43:E46)</f>
        <v>12645</v>
      </c>
      <c r="F47" s="18"/>
      <c r="G47" s="16">
        <f>SUM(G43:G46)</f>
        <v>9778</v>
      </c>
      <c r="H47" s="18"/>
      <c r="I47" s="31"/>
      <c r="J47" s="16">
        <f>SUM(J43:J46)</f>
        <v>9369</v>
      </c>
      <c r="K47" s="18"/>
      <c r="L47" s="16">
        <f>SUM(L43:L46)</f>
        <v>10614</v>
      </c>
      <c r="M47" s="18"/>
      <c r="N47" s="16">
        <f>SUM(N43:N46)</f>
        <v>9430</v>
      </c>
      <c r="O47" s="18"/>
    </row>
    <row r="48" spans="1:15" ht="15.75" customHeight="1" thickTop="1">
      <c r="A48" s="10"/>
      <c r="B48" s="22"/>
      <c r="C48" s="23"/>
      <c r="D48" s="33"/>
      <c r="E48" s="22"/>
      <c r="F48" s="23"/>
      <c r="G48" s="22"/>
      <c r="H48" s="23"/>
      <c r="I48" s="33"/>
      <c r="J48" s="22"/>
      <c r="K48" s="23"/>
      <c r="L48" s="22"/>
      <c r="M48" s="23"/>
      <c r="N48" s="22"/>
      <c r="O48" s="23"/>
    </row>
    <row r="49" spans="1:15" ht="15.75" customHeight="1">
      <c r="A49" s="41" t="s">
        <v>32</v>
      </c>
      <c r="B49" s="16"/>
      <c r="C49" s="18"/>
      <c r="D49" s="31"/>
      <c r="E49" s="16"/>
      <c r="F49" s="18"/>
      <c r="G49" s="16"/>
      <c r="H49" s="18"/>
      <c r="I49" s="31"/>
      <c r="J49" s="16"/>
      <c r="K49" s="18"/>
      <c r="L49" s="16"/>
      <c r="M49" s="18"/>
      <c r="N49" s="16"/>
      <c r="O49" s="18"/>
    </row>
    <row r="50" spans="1:15" ht="15.75" customHeight="1">
      <c r="A50" s="8" t="s">
        <v>3</v>
      </c>
      <c r="B50" s="16"/>
      <c r="C50" s="18"/>
      <c r="D50" s="31"/>
      <c r="E50" s="16"/>
      <c r="F50" s="18"/>
      <c r="G50" s="16"/>
      <c r="H50" s="18"/>
      <c r="I50" s="31"/>
      <c r="J50" s="16"/>
      <c r="K50" s="18"/>
      <c r="L50" s="16"/>
      <c r="M50" s="18"/>
      <c r="N50" s="16">
        <v>8</v>
      </c>
      <c r="O50" s="18">
        <f>N50/N55</f>
        <v>0.0326530612244898</v>
      </c>
    </row>
    <row r="51" spans="1:15" ht="15.75" customHeight="1">
      <c r="A51" s="8" t="s">
        <v>33</v>
      </c>
      <c r="B51" s="16"/>
      <c r="C51" s="18"/>
      <c r="D51" s="31"/>
      <c r="E51" s="16"/>
      <c r="F51" s="18"/>
      <c r="G51" s="16"/>
      <c r="H51" s="18"/>
      <c r="I51" s="31"/>
      <c r="J51" s="16"/>
      <c r="K51" s="18"/>
      <c r="L51" s="16"/>
      <c r="M51" s="18"/>
      <c r="N51" s="16">
        <v>59</v>
      </c>
      <c r="O51" s="18">
        <f>N51/N55</f>
        <v>0.24081632653061225</v>
      </c>
    </row>
    <row r="52" spans="1:15" ht="15.75" customHeight="1">
      <c r="A52" s="8" t="s">
        <v>34</v>
      </c>
      <c r="B52" s="24" t="s">
        <v>40</v>
      </c>
      <c r="C52" s="18"/>
      <c r="D52" s="31"/>
      <c r="E52" s="24" t="s">
        <v>40</v>
      </c>
      <c r="F52" s="18"/>
      <c r="G52" s="24" t="s">
        <v>40</v>
      </c>
      <c r="H52" s="18"/>
      <c r="I52" s="31"/>
      <c r="J52" s="24" t="s">
        <v>40</v>
      </c>
      <c r="K52" s="18"/>
      <c r="L52" s="24" t="s">
        <v>40</v>
      </c>
      <c r="M52" s="18"/>
      <c r="N52" s="16">
        <v>63</v>
      </c>
      <c r="O52" s="18">
        <f>N52/N55</f>
        <v>0.2571428571428571</v>
      </c>
    </row>
    <row r="53" spans="1:15" ht="15.75" customHeight="1">
      <c r="A53" s="8" t="s">
        <v>35</v>
      </c>
      <c r="B53" s="16"/>
      <c r="C53" s="18"/>
      <c r="D53" s="31"/>
      <c r="E53" s="16"/>
      <c r="F53" s="18"/>
      <c r="G53" s="16"/>
      <c r="H53" s="18"/>
      <c r="I53" s="31"/>
      <c r="J53" s="16"/>
      <c r="K53" s="18"/>
      <c r="L53" s="16"/>
      <c r="M53" s="18"/>
      <c r="N53" s="16">
        <v>95</v>
      </c>
      <c r="O53" s="18">
        <f>N53/N55</f>
        <v>0.3877551020408163</v>
      </c>
    </row>
    <row r="54" spans="1:15" ht="15.75" customHeight="1">
      <c r="A54" s="8" t="s">
        <v>39</v>
      </c>
      <c r="B54" s="16"/>
      <c r="C54" s="18"/>
      <c r="D54" s="31"/>
      <c r="E54" s="16"/>
      <c r="F54" s="18"/>
      <c r="G54" s="16"/>
      <c r="H54" s="18"/>
      <c r="I54" s="31"/>
      <c r="J54" s="16"/>
      <c r="K54" s="18"/>
      <c r="L54" s="16"/>
      <c r="M54" s="18"/>
      <c r="N54" s="16">
        <v>20</v>
      </c>
      <c r="O54" s="18">
        <f>N54/N55</f>
        <v>0.08163265306122448</v>
      </c>
    </row>
    <row r="55" spans="1:15" ht="15.75" customHeight="1">
      <c r="A55" s="10" t="s">
        <v>8</v>
      </c>
      <c r="B55" s="17"/>
      <c r="C55" s="19"/>
      <c r="D55" s="35"/>
      <c r="E55" s="17"/>
      <c r="F55" s="19"/>
      <c r="G55" s="17"/>
      <c r="H55" s="19"/>
      <c r="I55" s="35"/>
      <c r="J55" s="17"/>
      <c r="K55" s="19"/>
      <c r="L55" s="17"/>
      <c r="M55" s="19"/>
      <c r="N55" s="17">
        <f>SUM(N50:N54)</f>
        <v>245</v>
      </c>
      <c r="O55" s="19"/>
    </row>
  </sheetData>
  <mergeCells count="12">
    <mergeCell ref="N5:O5"/>
    <mergeCell ref="A1:H1"/>
    <mergeCell ref="G5:H5"/>
    <mergeCell ref="E5:F5"/>
    <mergeCell ref="B5:C5"/>
    <mergeCell ref="J5:K5"/>
    <mergeCell ref="L5:M5"/>
    <mergeCell ref="G31:H31"/>
    <mergeCell ref="E7:F7"/>
    <mergeCell ref="G7:H7"/>
    <mergeCell ref="E14:F14"/>
    <mergeCell ref="G14:H14"/>
  </mergeCells>
  <printOptions/>
  <pageMargins left="0.25" right="0.25" top="0.25" bottom="0.2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Mt. San Antonio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 Martinez</dc:creator>
  <cp:keywords/>
  <dc:description/>
  <cp:lastModifiedBy>Mt.SAC</cp:lastModifiedBy>
  <cp:lastPrinted>2009-04-29T01:38:38Z</cp:lastPrinted>
  <dcterms:created xsi:type="dcterms:W3CDTF">2006-06-21T19:13:59Z</dcterms:created>
  <dcterms:modified xsi:type="dcterms:W3CDTF">2010-01-06T21:30:30Z</dcterms:modified>
  <cp:category/>
  <cp:version/>
  <cp:contentType/>
  <cp:contentStatus/>
</cp:coreProperties>
</file>